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1630129.sharepoint.com/sites/TheWilliamStanleyCFOGroup/Shared Documents/WSG Files/Blog Posts/"/>
    </mc:Choice>
  </mc:AlternateContent>
  <xr:revisionPtr revIDLastSave="36" documentId="8_{8008D0F6-C081-4078-A7A5-1EF014406D75}" xr6:coauthVersionLast="47" xr6:coauthVersionMax="47" xr10:uidLastSave="{144068A7-15C5-4B79-B8D9-9AA9ADC39FAF}"/>
  <bookViews>
    <workbookView xWindow="-108" yWindow="-108" windowWidth="23256" windowHeight="13896" xr2:uid="{ECE6995C-0F5E-47BF-942C-56B9312BE882}"/>
  </bookViews>
  <sheets>
    <sheet name="Break Even Analysis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 s="1"/>
  <c r="H5" i="1" s="1"/>
  <c r="H9" i="1" s="1"/>
  <c r="G3" i="1"/>
  <c r="G4" i="1" s="1"/>
  <c r="G5" i="1" s="1"/>
  <c r="G9" i="1" s="1"/>
  <c r="F3" i="1"/>
  <c r="F4" i="1" s="1"/>
  <c r="F5" i="1" s="1"/>
  <c r="F9" i="1" s="1"/>
  <c r="E3" i="1"/>
  <c r="E4" i="1" s="1"/>
  <c r="E5" i="1" s="1"/>
  <c r="E9" i="1" s="1"/>
  <c r="D3" i="1"/>
  <c r="D4" i="1" s="1"/>
  <c r="D5" i="1" s="1"/>
  <c r="D9" i="1" s="1"/>
  <c r="C3" i="1"/>
  <c r="C4" i="1" s="1"/>
  <c r="C5" i="1" s="1"/>
  <c r="C9" i="1" s="1"/>
</calcChain>
</file>

<file path=xl/sharedStrings.xml><?xml version="1.0" encoding="utf-8"?>
<sst xmlns="http://schemas.openxmlformats.org/spreadsheetml/2006/main" count="13" uniqueCount="10">
  <si>
    <t>Sales</t>
  </si>
  <si>
    <t>COGS</t>
  </si>
  <si>
    <t>Enter from your P&amp;L</t>
  </si>
  <si>
    <t>Auto Calculated</t>
  </si>
  <si>
    <t>Instructions</t>
  </si>
  <si>
    <t>Measure</t>
  </si>
  <si>
    <t>Gross Profit</t>
  </si>
  <si>
    <t>Gross Margin</t>
  </si>
  <si>
    <t>Break Even</t>
  </si>
  <si>
    <t>Fixed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</si>
</sst>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3" fillId="0" borderId="7" xfId="0" applyFont="1" applyBorder="1"/>
    <xf numFmtId="165" fontId="0" fillId="0" borderId="7" xfId="3" applyNumberFormat="1" applyFont="1" applyBorder="1"/>
    <xf numFmtId="165" fontId="0" fillId="0" borderId="0" xfId="3" applyNumberFormat="1" applyFont="1" applyBorder="1"/>
    <xf numFmtId="164" fontId="0" fillId="0" borderId="10" xfId="1" applyNumberFormat="1" applyFont="1" applyBorder="1"/>
    <xf numFmtId="164" fontId="0" fillId="0" borderId="9" xfId="1" applyNumberFormat="1" applyFont="1" applyBorder="1"/>
    <xf numFmtId="164" fontId="0" fillId="0" borderId="11" xfId="1" applyNumberFormat="1" applyFont="1" applyBorder="1"/>
    <xf numFmtId="165" fontId="0" fillId="0" borderId="8" xfId="3" applyNumberFormat="1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164" fontId="3" fillId="0" borderId="11" xfId="1" applyNumberFormat="1" applyFont="1" applyBorder="1"/>
  </cellXfs>
  <cellStyles count="4">
    <cellStyle name="Currency" xfId="1" builtinId="4"/>
    <cellStyle name="Normal" xfId="0" builtinId="0"/>
    <cellStyle name="Normal 2" xfId="2" xr:uid="{94BF6BBE-CD6C-4295-A2A4-C5EAA617ACE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ADC3-FFCF-4DD4-A61C-FD3AA6FD5CC4}">
  <sheetPr>
    <pageSetUpPr fitToPage="1"/>
  </sheetPr>
  <dimension ref="A1:H10"/>
  <sheetViews>
    <sheetView showGridLines="0" tabSelected="1" workbookViewId="0">
      <selection activeCell="A40" sqref="A40"/>
    </sheetView>
  </sheetViews>
  <sheetFormatPr defaultRowHeight="14.4" x14ac:dyDescent="0.3"/>
  <cols>
    <col min="1" max="1" width="34.33203125" bestFit="1" customWidth="1"/>
    <col min="2" max="2" width="27.6640625" customWidth="1"/>
    <col min="3" max="8" width="13.6640625" customWidth="1"/>
  </cols>
  <sheetData>
    <row r="1" spans="1:8" ht="15" thickBot="1" x14ac:dyDescent="0.35">
      <c r="A1" s="13" t="s">
        <v>5</v>
      </c>
      <c r="B1" s="13" t="s">
        <v>4</v>
      </c>
      <c r="C1" s="11">
        <v>2019</v>
      </c>
      <c r="D1" s="12">
        <v>2020</v>
      </c>
      <c r="E1" s="12">
        <v>2021</v>
      </c>
      <c r="F1" s="12">
        <v>2022</v>
      </c>
      <c r="G1" s="11">
        <v>2023</v>
      </c>
      <c r="H1" s="11">
        <v>2024</v>
      </c>
    </row>
    <row r="2" spans="1:8" x14ac:dyDescent="0.3">
      <c r="A2" s="10" t="s">
        <v>0</v>
      </c>
      <c r="B2" t="s">
        <v>2</v>
      </c>
      <c r="C2" s="4">
        <v>15000000</v>
      </c>
      <c r="D2" s="5">
        <v>20000000</v>
      </c>
      <c r="E2" s="5">
        <v>26500000</v>
      </c>
      <c r="F2" s="5">
        <v>29500000</v>
      </c>
      <c r="G2" s="5">
        <v>27500000</v>
      </c>
      <c r="H2" s="6">
        <v>32000000</v>
      </c>
    </row>
    <row r="3" spans="1:8" x14ac:dyDescent="0.3">
      <c r="A3" s="10" t="s">
        <v>1</v>
      </c>
      <c r="B3" t="s">
        <v>2</v>
      </c>
      <c r="C3" s="1">
        <f>C2*0.6</f>
        <v>9000000</v>
      </c>
      <c r="D3" s="2">
        <f>D2*0.65</f>
        <v>13000000</v>
      </c>
      <c r="E3" s="2">
        <f>E2*0.7</f>
        <v>18550000</v>
      </c>
      <c r="F3" s="2">
        <f>F2*0.75</f>
        <v>22125000</v>
      </c>
      <c r="G3" s="2">
        <f>G2*0.725</f>
        <v>19937500</v>
      </c>
      <c r="H3" s="3">
        <f>H2*0.715</f>
        <v>22880000</v>
      </c>
    </row>
    <row r="4" spans="1:8" x14ac:dyDescent="0.3">
      <c r="A4" s="10" t="s">
        <v>6</v>
      </c>
      <c r="B4" t="s">
        <v>3</v>
      </c>
      <c r="C4" s="18">
        <f>C2-C3</f>
        <v>6000000</v>
      </c>
      <c r="D4" s="17">
        <f t="shared" ref="D4:H4" si="0">D2-D3</f>
        <v>7000000</v>
      </c>
      <c r="E4" s="17">
        <f t="shared" si="0"/>
        <v>7950000</v>
      </c>
      <c r="F4" s="17">
        <f t="shared" si="0"/>
        <v>7375000</v>
      </c>
      <c r="G4" s="17">
        <f t="shared" si="0"/>
        <v>7562500</v>
      </c>
      <c r="H4" s="19">
        <f t="shared" si="0"/>
        <v>9120000</v>
      </c>
    </row>
    <row r="5" spans="1:8" x14ac:dyDescent="0.3">
      <c r="A5" s="14" t="s">
        <v>7</v>
      </c>
      <c r="B5" t="s">
        <v>3</v>
      </c>
      <c r="C5" s="15">
        <f>C4/C2</f>
        <v>0.4</v>
      </c>
      <c r="D5" s="16">
        <f t="shared" ref="D5:H5" si="1">D4/D2</f>
        <v>0.35</v>
      </c>
      <c r="E5" s="16">
        <f t="shared" si="1"/>
        <v>0.3</v>
      </c>
      <c r="F5" s="16">
        <f t="shared" si="1"/>
        <v>0.25</v>
      </c>
      <c r="G5" s="16">
        <f t="shared" si="1"/>
        <v>0.27500000000000002</v>
      </c>
      <c r="H5" s="20">
        <f t="shared" si="1"/>
        <v>0.28499999999999998</v>
      </c>
    </row>
    <row r="6" spans="1:8" x14ac:dyDescent="0.3">
      <c r="A6" s="10"/>
      <c r="C6" s="15"/>
      <c r="D6" s="16"/>
      <c r="E6" s="16"/>
      <c r="F6" s="16"/>
      <c r="G6" s="16"/>
      <c r="H6" s="20"/>
    </row>
    <row r="7" spans="1:8" x14ac:dyDescent="0.3">
      <c r="A7" s="10" t="s">
        <v>9</v>
      </c>
      <c r="B7" t="s">
        <v>2</v>
      </c>
      <c r="C7" s="1">
        <v>750000</v>
      </c>
      <c r="D7" s="2">
        <v>1500000</v>
      </c>
      <c r="E7" s="2">
        <v>2500000</v>
      </c>
      <c r="F7" s="2">
        <v>4500000</v>
      </c>
      <c r="G7" s="2">
        <v>5250000</v>
      </c>
      <c r="H7" s="3">
        <v>4750000</v>
      </c>
    </row>
    <row r="8" spans="1:8" x14ac:dyDescent="0.3">
      <c r="A8" s="10"/>
      <c r="C8" s="1"/>
      <c r="D8" s="2"/>
      <c r="E8" s="2"/>
      <c r="F8" s="2"/>
      <c r="G8" s="2"/>
      <c r="H8" s="3"/>
    </row>
    <row r="9" spans="1:8" x14ac:dyDescent="0.3">
      <c r="A9" s="14" t="s">
        <v>8</v>
      </c>
      <c r="C9" s="21">
        <f>C7/C5</f>
        <v>1875000</v>
      </c>
      <c r="D9" s="22">
        <f t="shared" ref="D9:H9" si="2">D7/D5</f>
        <v>4285714.2857142864</v>
      </c>
      <c r="E9" s="22">
        <f t="shared" si="2"/>
        <v>8333333.333333334</v>
      </c>
      <c r="F9" s="22">
        <f t="shared" si="2"/>
        <v>18000000</v>
      </c>
      <c r="G9" s="22">
        <f t="shared" si="2"/>
        <v>19090909.09090909</v>
      </c>
      <c r="H9" s="23">
        <f t="shared" si="2"/>
        <v>16666666.666666668</v>
      </c>
    </row>
    <row r="10" spans="1:8" ht="15" thickBot="1" x14ac:dyDescent="0.35">
      <c r="A10" s="7"/>
      <c r="B10" s="8"/>
      <c r="C10" s="7"/>
      <c r="D10" s="8"/>
      <c r="E10" s="8"/>
      <c r="F10" s="8"/>
      <c r="G10" s="8"/>
      <c r="H10" s="9"/>
    </row>
  </sheetData>
  <printOptions horizontalCentered="1"/>
  <pageMargins left="0.7" right="0.7" top="0.75" bottom="0.75" header="0.3" footer="0.3"/>
  <pageSetup scale="86" orientation="landscape" r:id="rId1"/>
  <headerFooter>
    <oddHeader>&amp;C&amp;"-,Bold"Break-Even Analysis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651e07-d2b4-4b7e-ac4f-5cbdccf1e4aa" xsi:nil="true"/>
    <lcf76f155ced4ddcb4097134ff3c332f xmlns="ba16d19c-c45f-401c-826d-f522cf9165c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8800F9D2174CA5CBAD07D9CA2D7F" ma:contentTypeVersion="15" ma:contentTypeDescription="Create a new document." ma:contentTypeScope="" ma:versionID="f4ed309b2d7a39ba822f2f54206021dc">
  <xsd:schema xmlns:xsd="http://www.w3.org/2001/XMLSchema" xmlns:xs="http://www.w3.org/2001/XMLSchema" xmlns:p="http://schemas.microsoft.com/office/2006/metadata/properties" xmlns:ns2="ba16d19c-c45f-401c-826d-f522cf9165c3" xmlns:ns3="f9651e07-d2b4-4b7e-ac4f-5cbdccf1e4aa" targetNamespace="http://schemas.microsoft.com/office/2006/metadata/properties" ma:root="true" ma:fieldsID="12f80cf02d9fd739ed82b895e9861c22" ns2:_="" ns3:_="">
    <xsd:import namespace="ba16d19c-c45f-401c-826d-f522cf9165c3"/>
    <xsd:import namespace="f9651e07-d2b4-4b7e-ac4f-5cbdccf1e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6d19c-c45f-401c-826d-f522cf916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fe2595-36d9-429f-b09c-d881af29f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51e07-d2b4-4b7e-ac4f-5cbdccf1e4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45693-d3ec-4254-a0c5-44681a9a08ad}" ma:internalName="TaxCatchAll" ma:showField="CatchAllData" ma:web="f9651e07-d2b4-4b7e-ac4f-5cbdccf1e4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9895C-BAD2-49E9-97B9-FD4787AE4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31E80-913C-4C7F-9A9E-09B0FA0B134D}">
  <ds:schemaRefs>
    <ds:schemaRef ds:uri="http://schemas.microsoft.com/office/2006/metadata/properties"/>
    <ds:schemaRef ds:uri="http://schemas.microsoft.com/office/infopath/2007/PartnerControls"/>
    <ds:schemaRef ds:uri="f9651e07-d2b4-4b7e-ac4f-5cbdccf1e4aa"/>
    <ds:schemaRef ds:uri="ba16d19c-c45f-401c-826d-f522cf9165c3"/>
  </ds:schemaRefs>
</ds:datastoreItem>
</file>

<file path=customXml/itemProps3.xml><?xml version="1.0" encoding="utf-8"?>
<ds:datastoreItem xmlns:ds="http://schemas.openxmlformats.org/officeDocument/2006/customXml" ds:itemID="{226BD022-6796-4309-B463-F4A17AE0F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6d19c-c45f-401c-826d-f522cf9165c3"/>
    <ds:schemaRef ds:uri="f9651e07-d2b4-4b7e-ac4f-5cbdccf1e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 Even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Delker</dc:creator>
  <cp:lastModifiedBy>Michelle Delker</cp:lastModifiedBy>
  <cp:lastPrinted>2025-01-04T04:58:24Z</cp:lastPrinted>
  <dcterms:created xsi:type="dcterms:W3CDTF">2025-01-04T03:56:47Z</dcterms:created>
  <dcterms:modified xsi:type="dcterms:W3CDTF">2025-01-04T14:54:42Z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0x01010016908800F9D2174CA5CBAD07D9CA2D7F</vt:lpwstr>
  </property>
  <property fmtid="{D5CDD505-2E9C-101B-9397-08002B2CF9AE}" pid="3" name="MediaServiceImageTags">
    <vt:lpwstr/>
  </property>
</Properties>
</file>